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11490" yWindow="45" windowWidth="11520" windowHeight="11115"/>
  </bookViews>
  <sheets>
    <sheet name="Windows" sheetId="24" r:id="rId1"/>
  </sheets>
  <definedNames>
    <definedName name="Note" localSheetId="0">VLOOKUP(Windows!$A1,Windows!Notes, 2,FALSE)</definedName>
    <definedName name="Notes" localSheetId="0">Windows!$O$8:$P$41</definedName>
    <definedName name="NumNotes" localSheetId="0">SUBTOTAL(4,OFFSET(Windows!$A$1,0,0,ROW(Windows!TopNote),1))</definedName>
    <definedName name="NumNotes">SUBTOTAL(4,OFFSET(#REF!,0,0,ROW([0]!TopNote),1))</definedName>
    <definedName name="_xlnm.Print_Area" localSheetId="0">OFFSET(Windows!$A$1,0,0,ROW(Windows!TopNote)+Windows!NumNotes-1,14)</definedName>
    <definedName name="_xlnm.Print_Titles" localSheetId="0">Windows!$1:$3</definedName>
    <definedName name="TopNote" localSheetId="0">Windows!$A$44</definedName>
  </definedNames>
  <calcPr calcId="145621"/>
</workbook>
</file>

<file path=xl/calcChain.xml><?xml version="1.0" encoding="utf-8"?>
<calcChain xmlns="http://schemas.openxmlformats.org/spreadsheetml/2006/main">
  <c r="B43" i="24" l="1"/>
  <c r="A36" i="24"/>
  <c r="O36" i="24" s="1"/>
  <c r="A39" i="24"/>
  <c r="O39" i="24" s="1"/>
  <c r="A38" i="24"/>
  <c r="O38" i="24" s="1"/>
  <c r="A29" i="24"/>
  <c r="O29" i="24" s="1"/>
  <c r="A30" i="24"/>
  <c r="O30" i="24" s="1"/>
  <c r="A17" i="24"/>
  <c r="O17" i="24" s="1"/>
  <c r="A16" i="24"/>
  <c r="O16" i="24" s="1"/>
  <c r="A15" i="24"/>
  <c r="O15" i="24" s="1"/>
  <c r="A12" i="24"/>
  <c r="O12" i="24" s="1"/>
  <c r="A9" i="24"/>
  <c r="A10" i="24" s="1"/>
  <c r="A20" i="24"/>
  <c r="O20" i="24" s="1"/>
  <c r="A25" i="24"/>
  <c r="O25" i="24" s="1"/>
  <c r="A26" i="24"/>
  <c r="O26" i="24" s="1"/>
  <c r="A27" i="24"/>
  <c r="O27" i="24" s="1"/>
  <c r="A31" i="24"/>
  <c r="O31" i="24" s="1"/>
  <c r="A32" i="24"/>
  <c r="O32" i="24" s="1"/>
  <c r="A33" i="24"/>
  <c r="O33" i="24" s="1"/>
  <c r="A45" i="24"/>
  <c r="A46" i="24" s="1"/>
  <c r="A47" i="24" s="1"/>
  <c r="O10" i="24" l="1"/>
  <c r="A11" i="24"/>
  <c r="A14" i="24"/>
  <c r="O14" i="24" s="1"/>
  <c r="O9" i="24"/>
  <c r="A48" i="24"/>
  <c r="O11" i="24" l="1"/>
  <c r="A13" i="24"/>
  <c r="A49" i="24"/>
  <c r="O13" i="24" l="1"/>
  <c r="A18" i="24"/>
  <c r="A19" i="24" s="1"/>
  <c r="A21" i="24"/>
  <c r="O21" i="24" s="1"/>
  <c r="A50" i="24"/>
  <c r="O19" i="24" l="1"/>
  <c r="O18" i="24"/>
  <c r="A22" i="24"/>
  <c r="A51" i="24"/>
  <c r="O22" i="24" l="1"/>
  <c r="A23" i="24"/>
  <c r="A52" i="24"/>
  <c r="O23" i="24" l="1"/>
  <c r="A24" i="24"/>
  <c r="A53" i="24"/>
  <c r="O24" i="24" l="1"/>
  <c r="A28" i="24"/>
  <c r="C44" i="24"/>
  <c r="C45" i="24"/>
  <c r="A54" i="24"/>
  <c r="O28" i="24" l="1"/>
  <c r="A34" i="24"/>
  <c r="A55" i="24"/>
  <c r="O34" i="24" l="1"/>
  <c r="A35" i="24"/>
  <c r="O35" i="24" s="1"/>
  <c r="A37" i="24"/>
  <c r="O37" i="24" s="1"/>
  <c r="A56" i="24"/>
  <c r="C46" i="24" l="1"/>
  <c r="C47" i="24"/>
  <c r="C55" i="24"/>
  <c r="C48" i="24"/>
  <c r="C54" i="24"/>
  <c r="C51" i="24"/>
  <c r="C53" i="24"/>
  <c r="C50" i="24"/>
  <c r="C52" i="24"/>
  <c r="C49" i="24"/>
  <c r="C56" i="24"/>
  <c r="A57" i="24"/>
  <c r="C57" i="24" l="1"/>
  <c r="A58" i="24"/>
  <c r="C58" i="24" l="1"/>
  <c r="A59" i="24"/>
  <c r="C59" i="24" l="1"/>
  <c r="A60" i="24"/>
  <c r="C60" i="24" l="1"/>
  <c r="A61" i="24"/>
  <c r="C61" i="24" l="1"/>
  <c r="A62" i="24"/>
  <c r="C62" i="24" l="1"/>
  <c r="A63" i="24"/>
  <c r="C63" i="24" s="1"/>
</calcChain>
</file>

<file path=xl/comments1.xml><?xml version="1.0" encoding="utf-8"?>
<comments xmlns="http://schemas.openxmlformats.org/spreadsheetml/2006/main">
  <authors>
    <author>Tyson Domer</author>
  </authors>
  <commentList>
    <comment ref="F3" authorId="0">
      <text>
        <r>
          <rPr>
            <b/>
            <sz val="8"/>
            <color indexed="81"/>
            <rFont val="Tahoma"/>
            <family val="2"/>
          </rPr>
          <t xml:space="preserve">measured to inside of jamb
</t>
        </r>
      </text>
    </comment>
  </commentList>
</comments>
</file>

<file path=xl/sharedStrings.xml><?xml version="1.0" encoding="utf-8"?>
<sst xmlns="http://schemas.openxmlformats.org/spreadsheetml/2006/main" count="123" uniqueCount="48">
  <si>
    <t>Notes</t>
  </si>
  <si>
    <t>For 'Notes' rows, copy columns A-N downward until 'End of Notes' appears.</t>
  </si>
  <si>
    <t>Windows</t>
  </si>
  <si>
    <t>typical window</t>
  </si>
  <si>
    <t>sill height</t>
  </si>
  <si>
    <t>type</t>
  </si>
  <si>
    <t>E</t>
  </si>
  <si>
    <t>N</t>
  </si>
  <si>
    <t>double hung</t>
  </si>
  <si>
    <t>casement</t>
  </si>
  <si>
    <t>living room</t>
  </si>
  <si>
    <t>dining room</t>
  </si>
  <si>
    <t>East BR</t>
  </si>
  <si>
    <t>Print_Area adjusts automatically.</t>
  </si>
  <si>
    <t>sash lock</t>
  </si>
  <si>
    <t>rail mount</t>
  </si>
  <si>
    <t>Type notes in column P below; numbering is automatic.</t>
  </si>
  <si>
    <t>style</t>
  </si>
  <si>
    <t>width</t>
  </si>
  <si>
    <t>height</t>
  </si>
  <si>
    <t>swing</t>
  </si>
  <si>
    <t>jamb width</t>
  </si>
  <si>
    <t># hinges</t>
  </si>
  <si>
    <t>hardware</t>
  </si>
  <si>
    <t>finish</t>
  </si>
  <si>
    <t>NA</t>
  </si>
  <si>
    <t>kitchen</t>
  </si>
  <si>
    <t>bathroom</t>
  </si>
  <si>
    <t>INSTRUCTIONS</t>
  </si>
  <si>
    <t>location</t>
  </si>
  <si>
    <t>steel</t>
  </si>
  <si>
    <t>S</t>
  </si>
  <si>
    <t>entry</t>
  </si>
  <si>
    <t>stairwell</t>
  </si>
  <si>
    <t>3x double hung</t>
  </si>
  <si>
    <t>2x double hung</t>
  </si>
  <si>
    <t>2x casement</t>
  </si>
  <si>
    <t>W</t>
  </si>
  <si>
    <t>door side light</t>
  </si>
  <si>
    <t>1/2-light door</t>
  </si>
  <si>
    <t>full-light door</t>
  </si>
  <si>
    <t>?</t>
  </si>
  <si>
    <t>interior door</t>
  </si>
  <si>
    <t>boarded side entry</t>
  </si>
  <si>
    <t>NW BR</t>
  </si>
  <si>
    <t>SW BR</t>
  </si>
  <si>
    <t>attic</t>
  </si>
  <si>
    <t>3344 Broadway Window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</si>
</sst>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;[Red]\(0.00\)"/>
    <numFmt numFmtId="165" formatCode="m/d/yyyy;@"/>
    <numFmt numFmtId="166" formatCode="#\-#/#\&quot;"/>
    <numFmt numFmtId="167" formatCode="#\-#/##\&quot;"/>
  </numFmts>
  <fonts count="14" x14ac:knownFonts="1">
    <font>
      <sz val="10"/>
      <name val="Arial"/>
    </font>
    <font>
      <sz val="10"/>
      <name val="Arial"/>
      <family val="2"/>
    </font>
    <font>
      <b/>
      <sz val="14"/>
      <color indexed="62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48"/>
      </right>
      <top/>
      <bottom/>
      <diagonal/>
    </border>
    <border>
      <left/>
      <right/>
      <top style="thin">
        <color indexed="48"/>
      </top>
      <bottom/>
      <diagonal/>
    </border>
    <border>
      <left style="thin">
        <color indexed="48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0" fontId="3" fillId="0" borderId="0" xfId="2" applyNumberFormat="1" applyFont="1" applyFill="1" applyBorder="1" applyAlignment="1"/>
    <xf numFmtId="0" fontId="9" fillId="0" borderId="0" xfId="1"/>
    <xf numFmtId="0" fontId="9" fillId="0" borderId="0" xfId="1" applyNumberFormat="1"/>
    <xf numFmtId="0" fontId="3" fillId="0" borderId="0" xfId="2" applyFont="1" applyFill="1" applyAlignment="1">
      <alignment horizontal="center"/>
    </xf>
    <xf numFmtId="0" fontId="3" fillId="0" borderId="0" xfId="2" applyNumberFormat="1" applyFont="1" applyFill="1" applyAlignment="1">
      <alignment horizontal="center"/>
    </xf>
    <xf numFmtId="164" fontId="3" fillId="0" borderId="0" xfId="2" applyNumberFormat="1" applyFont="1" applyFill="1" applyAlignment="1">
      <alignment horizontal="center"/>
    </xf>
    <xf numFmtId="0" fontId="3" fillId="0" borderId="0" xfId="2" applyFont="1" applyFill="1" applyAlignment="1"/>
    <xf numFmtId="0" fontId="3" fillId="0" borderId="1" xfId="2" applyFont="1" applyFill="1" applyBorder="1" applyAlignment="1">
      <alignment horizontal="left" indent="1"/>
    </xf>
    <xf numFmtId="0" fontId="3" fillId="0" borderId="1" xfId="2" applyFont="1" applyFill="1" applyBorder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167" fontId="3" fillId="0" borderId="0" xfId="2" applyNumberFormat="1" applyFont="1" applyFill="1" applyAlignment="1">
      <alignment horizontal="center"/>
    </xf>
    <xf numFmtId="0" fontId="9" fillId="0" borderId="0" xfId="1" applyFill="1"/>
    <xf numFmtId="0" fontId="9" fillId="0" borderId="0" xfId="1" applyAlignment="1">
      <alignment horizontal="left" indent="1"/>
    </xf>
    <xf numFmtId="0" fontId="3" fillId="0" borderId="0" xfId="1" applyFont="1" applyAlignment="1">
      <alignment horizontal="center"/>
    </xf>
    <xf numFmtId="0" fontId="9" fillId="0" borderId="0" xfId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0" borderId="0" xfId="1" applyFont="1"/>
    <xf numFmtId="0" fontId="3" fillId="0" borderId="0" xfId="2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4" fillId="0" borderId="0" xfId="2" applyFont="1" applyFill="1" applyBorder="1" applyAlignment="1">
      <alignment horizontal="left"/>
    </xf>
    <xf numFmtId="0" fontId="9" fillId="0" borderId="0" xfId="1" applyBorder="1"/>
    <xf numFmtId="0" fontId="0" fillId="0" borderId="2" xfId="0" applyBorder="1"/>
    <xf numFmtId="0" fontId="5" fillId="2" borderId="0" xfId="2" applyNumberFormat="1" applyFont="1" applyFill="1" applyBorder="1" applyAlignment="1">
      <alignment horizontal="center" vertical="center"/>
    </xf>
    <xf numFmtId="166" fontId="5" fillId="2" borderId="0" xfId="2" applyNumberFormat="1" applyFont="1" applyFill="1" applyBorder="1" applyAlignment="1">
      <alignment horizontal="center" vertical="center"/>
    </xf>
    <xf numFmtId="167" fontId="5" fillId="2" borderId="0" xfId="2" applyNumberFormat="1" applyFont="1" applyFill="1" applyBorder="1" applyAlignment="1">
      <alignment horizontal="center" vertical="center"/>
    </xf>
    <xf numFmtId="0" fontId="9" fillId="0" borderId="3" xfId="1" applyBorder="1" applyAlignment="1">
      <alignment horizontal="left" indent="1"/>
    </xf>
    <xf numFmtId="0" fontId="3" fillId="0" borderId="3" xfId="1" applyFont="1" applyBorder="1" applyAlignment="1">
      <alignment horizontal="center"/>
    </xf>
    <xf numFmtId="0" fontId="9" fillId="0" borderId="3" xfId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0" fontId="0" fillId="0" borderId="1" xfId="0" applyBorder="1"/>
    <xf numFmtId="0" fontId="5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horizontal="left" indent="1"/>
    </xf>
    <xf numFmtId="0" fontId="7" fillId="0" borderId="0" xfId="2" applyNumberFormat="1" applyFont="1" applyFill="1" applyAlignment="1">
      <alignment horizontal="left" inden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/>
    </xf>
    <xf numFmtId="0" fontId="3" fillId="0" borderId="0" xfId="0" applyFont="1" applyAlignment="1">
      <alignment horizontal="left" wrapText="1" indent="1"/>
    </xf>
    <xf numFmtId="0" fontId="7" fillId="0" borderId="0" xfId="1" applyFont="1" applyAlignment="1">
      <alignment horizontal="left"/>
    </xf>
    <xf numFmtId="0" fontId="3" fillId="0" borderId="0" xfId="2" applyFont="1" applyFill="1" applyBorder="1" applyAlignment="1">
      <alignment horizontal="right"/>
    </xf>
    <xf numFmtId="0" fontId="3" fillId="0" borderId="0" xfId="2" applyFont="1" applyFill="1" applyAlignment="1">
      <alignment horizontal="right"/>
    </xf>
    <xf numFmtId="0" fontId="7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7" fillId="0" borderId="0" xfId="1" applyFont="1" applyFill="1" applyAlignment="1">
      <alignment horizontal="right"/>
    </xf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left"/>
    </xf>
    <xf numFmtId="0" fontId="9" fillId="0" borderId="3" xfId="1" applyFont="1" applyBorder="1" applyAlignment="1">
      <alignment horizontal="left" indent="1"/>
    </xf>
    <xf numFmtId="0" fontId="2" fillId="0" borderId="0" xfId="2" applyFont="1" applyFill="1" applyBorder="1" applyAlignment="1">
      <alignment horizontal="left" indent="1" readingOrder="1"/>
    </xf>
    <xf numFmtId="0" fontId="0" fillId="0" borderId="0" xfId="0" applyAlignment="1">
      <alignment horizontal="left" indent="1" readingOrder="1"/>
    </xf>
    <xf numFmtId="0" fontId="9" fillId="0" borderId="0" xfId="1" applyAlignment="1">
      <alignment horizontal="right" indent="1"/>
    </xf>
    <xf numFmtId="0" fontId="0" fillId="0" borderId="0" xfId="0" applyAlignment="1">
      <alignment horizontal="right" indent="1"/>
    </xf>
    <xf numFmtId="0" fontId="9" fillId="0" borderId="0" xfId="1" applyAlignment="1">
      <alignment horizontal="left" shrinkToFit="1"/>
    </xf>
    <xf numFmtId="0" fontId="0" fillId="0" borderId="0" xfId="0" applyAlignment="1">
      <alignment shrinkToFit="1"/>
    </xf>
    <xf numFmtId="165" fontId="2" fillId="0" borderId="0" xfId="2" applyNumberFormat="1" applyFont="1" applyFill="1" applyBorder="1" applyAlignment="1">
      <alignment horizontal="right"/>
    </xf>
    <xf numFmtId="0" fontId="0" fillId="0" borderId="0" xfId="0" applyAlignment="1"/>
    <xf numFmtId="0" fontId="8" fillId="0" borderId="0" xfId="0" applyFont="1" applyAlignment="1">
      <alignment horizontal="left"/>
    </xf>
    <xf numFmtId="0" fontId="5" fillId="2" borderId="4" xfId="1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" fillId="0" borderId="4" xfId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9" fillId="0" borderId="4" xfId="1" applyFont="1" applyFill="1" applyBorder="1" applyAlignment="1">
      <alignment horizontal="left" indent="1"/>
    </xf>
    <xf numFmtId="0" fontId="6" fillId="0" borderId="0" xfId="0" applyFont="1" applyAlignment="1">
      <alignment horizontal="left" vertical="center"/>
    </xf>
    <xf numFmtId="0" fontId="4" fillId="0" borderId="0" xfId="2" applyFont="1" applyFill="1" applyAlignment="1">
      <alignment horizontal="left" indent="1"/>
    </xf>
    <xf numFmtId="0" fontId="9" fillId="0" borderId="4" xfId="1" applyFill="1" applyBorder="1" applyAlignment="1">
      <alignment horizontal="left" indent="1"/>
    </xf>
  </cellXfs>
  <cellStyles count="3">
    <cellStyle name="Normal" xfId="0" builtinId="0"/>
    <cellStyle name="Normal_3370 Broadway Door Schedule" xfId="1"/>
    <cellStyle name="Normal_Glazing Schedule" xfId="2"/>
  </cellStyles>
  <dxfs count="57"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 val="0"/>
        <i val="0"/>
        <strike val="0"/>
        <condense val="0"/>
        <extend val="0"/>
        <color indexed="9"/>
      </font>
      <fill>
        <patternFill>
          <bgColor indexed="5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 val="0"/>
        <i val="0"/>
        <strike val="0"/>
        <condense val="0"/>
        <extend val="0"/>
        <color indexed="9"/>
      </font>
      <fill>
        <patternFill>
          <bgColor indexed="5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 val="0"/>
        <i val="0"/>
        <strike val="0"/>
        <condense val="0"/>
        <extend val="0"/>
        <color indexed="9"/>
      </font>
      <fill>
        <patternFill>
          <bgColor indexed="5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 val="0"/>
        <i val="0"/>
        <strike val="0"/>
        <condense val="0"/>
        <extend val="0"/>
        <color indexed="9"/>
      </font>
      <fill>
        <patternFill>
          <bgColor indexed="5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 val="0"/>
        <i val="0"/>
        <strike val="0"/>
        <condense val="0"/>
        <extend val="0"/>
        <color indexed="9"/>
      </font>
      <fill>
        <patternFill>
          <bgColor indexed="5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 val="0"/>
        <i val="0"/>
        <strike val="0"/>
        <condense val="0"/>
        <extend val="0"/>
        <color indexed="9"/>
      </font>
      <fill>
        <patternFill>
          <bgColor indexed="5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 val="0"/>
        <i val="0"/>
        <strike val="0"/>
        <condense val="0"/>
        <extend val="0"/>
        <color indexed="9"/>
      </font>
      <fill>
        <patternFill>
          <bgColor indexed="5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 val="0"/>
        <i val="0"/>
        <strike val="0"/>
        <condense val="0"/>
        <extend val="0"/>
        <color indexed="9"/>
      </font>
      <fill>
        <patternFill>
          <bgColor indexed="5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 val="0"/>
        <i val="0"/>
        <strike val="0"/>
        <condense val="0"/>
        <extend val="0"/>
        <color indexed="9"/>
      </font>
      <fill>
        <patternFill>
          <bgColor indexed="5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 val="0"/>
        <i val="0"/>
        <strike val="0"/>
        <condense val="0"/>
        <extend val="0"/>
        <color indexed="9"/>
      </font>
      <fill>
        <patternFill>
          <bgColor indexed="5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 val="0"/>
        <i val="0"/>
        <strike val="0"/>
        <condense val="0"/>
        <extend val="0"/>
        <color indexed="9"/>
      </font>
      <fill>
        <patternFill>
          <bgColor indexed="5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</dxf>
    <dxf>
      <font>
        <b val="0"/>
        <i val="0"/>
        <strike val="0"/>
        <condense val="0"/>
        <extend val="0"/>
        <color indexed="9"/>
      </font>
      <fill>
        <patternFill>
          <bgColor indexed="5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3"/>
  <sheetViews>
    <sheetView showGridLines="0" showZeros="0" tabSelected="1" view="pageBreakPreview" zoomScaleNormal="100" workbookViewId="0">
      <pane ySplit="3" topLeftCell="A4" activePane="bottomLeft" state="frozen"/>
      <selection pane="bottomLeft" activeCell="P1" sqref="P1"/>
    </sheetView>
  </sheetViews>
  <sheetFormatPr defaultColWidth="8" defaultRowHeight="12.75" customHeight="1" x14ac:dyDescent="0.2"/>
  <cols>
    <col min="1" max="1" width="3.7109375" customWidth="1"/>
    <col min="2" max="2" width="3.7109375" style="17" customWidth="1"/>
    <col min="3" max="3" width="18.7109375" style="17" customWidth="1"/>
    <col min="4" max="4" width="6.7109375" style="18" customWidth="1"/>
    <col min="5" max="5" width="12.7109375" style="18" customWidth="1"/>
    <col min="6" max="9" width="9.7109375" style="18" customWidth="1"/>
    <col min="10" max="10" width="9.7109375" style="19" customWidth="1"/>
    <col min="11" max="11" width="9.7109375" style="20" customWidth="1"/>
    <col min="12" max="14" width="12.7109375" style="18" customWidth="1"/>
    <col min="15" max="15" width="3.7109375" style="48" customWidth="1"/>
    <col min="16" max="16" width="54.7109375" style="37" customWidth="1"/>
    <col min="17" max="16384" width="8" style="6"/>
  </cols>
  <sheetData>
    <row r="1" spans="1:16" s="4" customFormat="1" ht="21" customHeight="1" x14ac:dyDescent="0.25">
      <c r="A1" s="54" t="s">
        <v>47</v>
      </c>
      <c r="B1" s="55"/>
      <c r="C1" s="55"/>
      <c r="D1" s="3"/>
      <c r="K1" s="5"/>
      <c r="M1" s="60">
        <v>41020</v>
      </c>
      <c r="N1" s="61"/>
      <c r="O1" s="46"/>
      <c r="P1" s="22"/>
    </row>
    <row r="2" spans="1:16" ht="12.75" customHeight="1" x14ac:dyDescent="0.2">
      <c r="P2" s="45"/>
    </row>
    <row r="3" spans="1:16" s="8" customFormat="1" ht="12.75" customHeight="1" thickBot="1" x14ac:dyDescent="0.25">
      <c r="A3" s="34"/>
      <c r="B3" s="12"/>
      <c r="C3" s="12"/>
      <c r="D3" s="13" t="s">
        <v>29</v>
      </c>
      <c r="E3" s="13" t="s">
        <v>17</v>
      </c>
      <c r="F3" s="13" t="s">
        <v>18</v>
      </c>
      <c r="G3" s="14" t="s">
        <v>19</v>
      </c>
      <c r="H3" s="13" t="s">
        <v>4</v>
      </c>
      <c r="I3" s="13" t="s">
        <v>20</v>
      </c>
      <c r="J3" s="14" t="s">
        <v>21</v>
      </c>
      <c r="K3" s="14" t="s">
        <v>22</v>
      </c>
      <c r="L3" s="13" t="s">
        <v>23</v>
      </c>
      <c r="M3" s="13" t="s">
        <v>5</v>
      </c>
      <c r="N3" s="13" t="s">
        <v>24</v>
      </c>
      <c r="O3" s="47"/>
      <c r="P3" s="52" t="s">
        <v>28</v>
      </c>
    </row>
    <row r="4" spans="1:16" ht="12.75" customHeight="1" thickTop="1" x14ac:dyDescent="0.2">
      <c r="P4" s="45"/>
    </row>
    <row r="5" spans="1:16" s="11" customFormat="1" ht="15.75" customHeight="1" x14ac:dyDescent="0.25">
      <c r="A5" s="69" t="s">
        <v>2</v>
      </c>
      <c r="B5" s="66"/>
      <c r="C5" s="66"/>
      <c r="D5" s="8"/>
      <c r="E5" s="8"/>
      <c r="F5" s="8"/>
      <c r="G5" s="9"/>
      <c r="H5" s="8"/>
      <c r="I5" s="8"/>
      <c r="J5" s="10"/>
      <c r="K5" s="9"/>
      <c r="L5" s="8"/>
      <c r="M5" s="8"/>
      <c r="N5" s="8"/>
      <c r="O5" s="47"/>
      <c r="P5" s="52" t="s">
        <v>16</v>
      </c>
    </row>
    <row r="6" spans="1:16" s="11" customFormat="1" ht="12.75" customHeight="1" x14ac:dyDescent="0.25">
      <c r="A6" s="26"/>
      <c r="B6" s="24"/>
      <c r="C6" s="24"/>
      <c r="D6" s="8"/>
      <c r="E6" s="8"/>
      <c r="F6" s="8"/>
      <c r="G6" s="9"/>
      <c r="H6" s="8"/>
      <c r="I6" s="8"/>
      <c r="J6" s="10"/>
      <c r="K6" s="9"/>
      <c r="L6" s="8"/>
      <c r="M6" s="8"/>
      <c r="N6" s="8"/>
      <c r="O6" s="47"/>
      <c r="P6" s="52" t="s">
        <v>1</v>
      </c>
    </row>
    <row r="7" spans="1:16" s="36" customFormat="1" ht="12.75" customHeight="1" x14ac:dyDescent="0.2">
      <c r="A7" s="42"/>
      <c r="B7" s="63" t="s">
        <v>3</v>
      </c>
      <c r="C7" s="64"/>
      <c r="D7" s="35"/>
      <c r="E7" s="27" t="s">
        <v>8</v>
      </c>
      <c r="F7" s="29">
        <v>44.5</v>
      </c>
      <c r="G7" s="29"/>
      <c r="H7" s="29"/>
      <c r="I7" s="27"/>
      <c r="J7" s="29">
        <v>4.5625</v>
      </c>
      <c r="K7" s="27" t="s">
        <v>25</v>
      </c>
      <c r="L7" s="28" t="s">
        <v>14</v>
      </c>
      <c r="M7" s="28" t="s">
        <v>15</v>
      </c>
      <c r="N7" s="28" t="s">
        <v>30</v>
      </c>
      <c r="O7" s="49"/>
      <c r="P7" s="52" t="s">
        <v>13</v>
      </c>
    </row>
    <row r="8" spans="1:16" ht="12.75" customHeight="1" x14ac:dyDescent="0.2">
      <c r="A8" s="26"/>
      <c r="B8" s="25"/>
      <c r="C8" s="6"/>
      <c r="D8" s="21"/>
      <c r="E8" s="6"/>
      <c r="F8" s="15"/>
      <c r="G8" s="15"/>
      <c r="H8" s="15"/>
      <c r="I8" s="6"/>
      <c r="J8" s="15"/>
      <c r="K8" s="7"/>
      <c r="L8" s="6"/>
      <c r="M8" s="6"/>
      <c r="N8" s="6"/>
    </row>
    <row r="9" spans="1:16" s="16" customFormat="1" ht="12.75" customHeight="1" x14ac:dyDescent="0.2">
      <c r="A9" s="43">
        <f t="shared" ref="A9:A16" ca="1" si="0">IF(P9="",0,MAXA(OFFSET($A$1,0,0,ROW()-1,1))+1)</f>
        <v>0</v>
      </c>
      <c r="B9" s="65" t="s">
        <v>26</v>
      </c>
      <c r="C9" s="66"/>
      <c r="D9" s="23" t="s">
        <v>7</v>
      </c>
      <c r="E9" s="9" t="s">
        <v>35</v>
      </c>
      <c r="F9" s="15">
        <v>74.5</v>
      </c>
      <c r="G9" s="15"/>
      <c r="H9" s="15"/>
      <c r="I9" s="9"/>
      <c r="J9" s="15"/>
      <c r="K9" s="9"/>
      <c r="L9" s="9"/>
      <c r="M9" s="9"/>
      <c r="N9" s="9"/>
      <c r="O9" s="50">
        <f t="shared" ref="O9:O16" ca="1" si="1">A9</f>
        <v>0</v>
      </c>
      <c r="P9" s="38"/>
    </row>
    <row r="10" spans="1:16" ht="12.75" customHeight="1" x14ac:dyDescent="0.2">
      <c r="A10" s="43">
        <f t="shared" ca="1" si="0"/>
        <v>1</v>
      </c>
      <c r="B10" s="65" t="s">
        <v>26</v>
      </c>
      <c r="C10" s="66"/>
      <c r="D10" s="23" t="s">
        <v>7</v>
      </c>
      <c r="E10" s="9" t="s">
        <v>39</v>
      </c>
      <c r="F10" s="15" t="s">
        <v>41</v>
      </c>
      <c r="G10" s="15"/>
      <c r="H10" s="15"/>
      <c r="I10" s="9"/>
      <c r="J10" s="15"/>
      <c r="K10" s="9" t="s">
        <v>41</v>
      </c>
      <c r="L10" s="9"/>
      <c r="M10" s="9"/>
      <c r="N10" s="9"/>
      <c r="O10" s="50">
        <f t="shared" ca="1" si="1"/>
        <v>1</v>
      </c>
      <c r="P10" s="38" t="s">
        <v>43</v>
      </c>
    </row>
    <row r="11" spans="1:16" ht="12.75" customHeight="1" x14ac:dyDescent="0.2">
      <c r="A11" s="43">
        <f t="shared" ref="A11" ca="1" si="2">IF(P11="",0,MAXA(OFFSET($A$1,0,0,ROW()-1,1))+1)</f>
        <v>2</v>
      </c>
      <c r="B11" s="65" t="s">
        <v>26</v>
      </c>
      <c r="C11" s="66"/>
      <c r="D11" s="23" t="s">
        <v>6</v>
      </c>
      <c r="E11" s="9" t="s">
        <v>39</v>
      </c>
      <c r="F11" s="15">
        <v>30</v>
      </c>
      <c r="G11" s="15"/>
      <c r="H11" s="15"/>
      <c r="I11" s="9"/>
      <c r="J11" s="15"/>
      <c r="K11" s="9" t="s">
        <v>41</v>
      </c>
      <c r="L11" s="9"/>
      <c r="M11" s="9"/>
      <c r="N11" s="9"/>
      <c r="O11" s="50">
        <f t="shared" ref="O11" ca="1" si="3">A11</f>
        <v>2</v>
      </c>
      <c r="P11" s="38" t="s">
        <v>42</v>
      </c>
    </row>
    <row r="12" spans="1:16" ht="12.75" customHeight="1" x14ac:dyDescent="0.2">
      <c r="A12" s="43">
        <f t="shared" ca="1" si="0"/>
        <v>0</v>
      </c>
      <c r="B12" s="65" t="s">
        <v>26</v>
      </c>
      <c r="C12" s="66"/>
      <c r="D12" s="23" t="s">
        <v>37</v>
      </c>
      <c r="E12" s="9" t="s">
        <v>39</v>
      </c>
      <c r="F12" s="15">
        <v>32</v>
      </c>
      <c r="G12" s="15"/>
      <c r="H12" s="15"/>
      <c r="I12" s="9"/>
      <c r="J12" s="15"/>
      <c r="K12" s="9">
        <v>3</v>
      </c>
      <c r="L12" s="9"/>
      <c r="M12" s="9"/>
      <c r="N12" s="9"/>
      <c r="O12" s="50">
        <f t="shared" ca="1" si="1"/>
        <v>0</v>
      </c>
      <c r="P12" s="38"/>
    </row>
    <row r="13" spans="1:16" ht="12.75" customHeight="1" x14ac:dyDescent="0.2">
      <c r="A13" s="43">
        <f t="shared" ca="1" si="0"/>
        <v>0</v>
      </c>
      <c r="B13" s="65" t="s">
        <v>26</v>
      </c>
      <c r="C13" s="66"/>
      <c r="D13" s="23" t="s">
        <v>37</v>
      </c>
      <c r="E13" s="9" t="s">
        <v>9</v>
      </c>
      <c r="F13" s="15">
        <v>26.5</v>
      </c>
      <c r="G13" s="15"/>
      <c r="H13" s="15"/>
      <c r="I13" s="9"/>
      <c r="J13" s="15"/>
      <c r="K13" s="9">
        <v>2</v>
      </c>
      <c r="L13" s="9"/>
      <c r="M13" s="9"/>
      <c r="N13" s="9"/>
      <c r="O13" s="50">
        <f t="shared" ca="1" si="1"/>
        <v>0</v>
      </c>
      <c r="P13" s="38"/>
    </row>
    <row r="14" spans="1:16" ht="12.75" customHeight="1" x14ac:dyDescent="0.2">
      <c r="A14" s="43">
        <f t="shared" ca="1" si="0"/>
        <v>0</v>
      </c>
      <c r="B14" s="65" t="s">
        <v>26</v>
      </c>
      <c r="C14" s="66"/>
      <c r="D14" s="23" t="s">
        <v>37</v>
      </c>
      <c r="E14" s="9" t="s">
        <v>8</v>
      </c>
      <c r="F14" s="15">
        <v>34.5</v>
      </c>
      <c r="G14" s="15"/>
      <c r="H14" s="15"/>
      <c r="I14" s="9"/>
      <c r="J14" s="15"/>
      <c r="K14" s="9"/>
      <c r="L14" s="9"/>
      <c r="M14" s="9"/>
      <c r="N14" s="9"/>
      <c r="O14" s="50">
        <f t="shared" ca="1" si="1"/>
        <v>0</v>
      </c>
      <c r="P14" s="38"/>
    </row>
    <row r="15" spans="1:16" s="16" customFormat="1" ht="12.75" customHeight="1" x14ac:dyDescent="0.2">
      <c r="A15" s="43">
        <f t="shared" ca="1" si="0"/>
        <v>0</v>
      </c>
      <c r="B15" s="65" t="s">
        <v>11</v>
      </c>
      <c r="C15" s="66"/>
      <c r="D15" s="23" t="s">
        <v>31</v>
      </c>
      <c r="E15" s="9" t="s">
        <v>34</v>
      </c>
      <c r="F15" s="15">
        <v>112</v>
      </c>
      <c r="G15" s="15"/>
      <c r="H15" s="15"/>
      <c r="I15" s="9"/>
      <c r="J15" s="15"/>
      <c r="K15" s="9"/>
      <c r="L15" s="9"/>
      <c r="M15" s="9"/>
      <c r="N15" s="9"/>
      <c r="O15" s="50">
        <f t="shared" ca="1" si="1"/>
        <v>0</v>
      </c>
      <c r="P15" s="38"/>
    </row>
    <row r="16" spans="1:16" ht="12.75" customHeight="1" x14ac:dyDescent="0.2">
      <c r="A16" s="43">
        <f t="shared" ca="1" si="0"/>
        <v>0</v>
      </c>
      <c r="B16" s="65" t="s">
        <v>11</v>
      </c>
      <c r="C16" s="66"/>
      <c r="D16" s="23" t="s">
        <v>37</v>
      </c>
      <c r="E16" s="9" t="s">
        <v>9</v>
      </c>
      <c r="F16" s="15">
        <v>37</v>
      </c>
      <c r="G16" s="15"/>
      <c r="H16" s="15"/>
      <c r="I16" s="9"/>
      <c r="J16" s="15"/>
      <c r="K16" s="9">
        <v>2</v>
      </c>
      <c r="L16" s="9"/>
      <c r="M16" s="9"/>
      <c r="N16" s="9"/>
      <c r="O16" s="50">
        <f t="shared" ca="1" si="1"/>
        <v>0</v>
      </c>
      <c r="P16" s="38"/>
    </row>
    <row r="17" spans="1:16" ht="12.75" customHeight="1" x14ac:dyDescent="0.2">
      <c r="A17" s="43">
        <f t="shared" ref="A17" ca="1" si="4">IF(P17="",0,MAXA(OFFSET($A$1,0,0,ROW()-1,1))+1)</f>
        <v>0</v>
      </c>
      <c r="B17" s="65" t="s">
        <v>11</v>
      </c>
      <c r="C17" s="66"/>
      <c r="D17" s="23" t="s">
        <v>37</v>
      </c>
      <c r="E17" s="9" t="s">
        <v>9</v>
      </c>
      <c r="F17" s="15">
        <v>37</v>
      </c>
      <c r="G17" s="15"/>
      <c r="H17" s="15"/>
      <c r="I17" s="9"/>
      <c r="J17" s="15"/>
      <c r="K17" s="9">
        <v>2</v>
      </c>
      <c r="L17" s="9"/>
      <c r="M17" s="9"/>
      <c r="N17" s="9"/>
      <c r="O17" s="50">
        <f t="shared" ref="O17" ca="1" si="5">A17</f>
        <v>0</v>
      </c>
      <c r="P17" s="38"/>
    </row>
    <row r="18" spans="1:16" s="16" customFormat="1" ht="12.75" customHeight="1" x14ac:dyDescent="0.2">
      <c r="A18" s="43">
        <f t="shared" ref="A18:A35" ca="1" si="6">IF(P18="",0,MAXA(OFFSET($A$1,0,0,ROW()-1,1))+1)</f>
        <v>0</v>
      </c>
      <c r="B18" s="65" t="s">
        <v>10</v>
      </c>
      <c r="C18" s="66"/>
      <c r="D18" s="23" t="s">
        <v>7</v>
      </c>
      <c r="E18" s="9" t="s">
        <v>36</v>
      </c>
      <c r="F18" s="15">
        <v>85.25</v>
      </c>
      <c r="G18" s="15"/>
      <c r="H18" s="15"/>
      <c r="I18" s="9"/>
      <c r="J18" s="15"/>
      <c r="K18" s="9"/>
      <c r="L18" s="9"/>
      <c r="M18" s="9"/>
      <c r="N18" s="9"/>
      <c r="O18" s="50">
        <f t="shared" ref="O18:O35" ca="1" si="7">A18</f>
        <v>0</v>
      </c>
      <c r="P18" s="38"/>
    </row>
    <row r="19" spans="1:16" ht="12.75" customHeight="1" x14ac:dyDescent="0.2">
      <c r="A19" s="43">
        <f t="shared" ca="1" si="6"/>
        <v>0</v>
      </c>
      <c r="B19" s="67" t="s">
        <v>10</v>
      </c>
      <c r="C19" s="66"/>
      <c r="D19" s="23" t="s">
        <v>6</v>
      </c>
      <c r="E19" s="9" t="s">
        <v>34</v>
      </c>
      <c r="F19" s="15">
        <v>117</v>
      </c>
      <c r="G19" s="15"/>
      <c r="H19" s="15"/>
      <c r="I19" s="9"/>
      <c r="J19" s="15"/>
      <c r="K19" s="9"/>
      <c r="L19" s="9"/>
      <c r="M19" s="9"/>
      <c r="N19" s="9"/>
      <c r="O19" s="50">
        <f t="shared" ca="1" si="7"/>
        <v>0</v>
      </c>
      <c r="P19" s="38"/>
    </row>
    <row r="20" spans="1:16" ht="12.75" customHeight="1" x14ac:dyDescent="0.2">
      <c r="A20" s="43">
        <f t="shared" ca="1" si="6"/>
        <v>0</v>
      </c>
      <c r="B20" s="67" t="s">
        <v>10</v>
      </c>
      <c r="C20" s="66"/>
      <c r="D20" s="23" t="s">
        <v>31</v>
      </c>
      <c r="E20" s="9" t="s">
        <v>35</v>
      </c>
      <c r="F20" s="15">
        <v>87</v>
      </c>
      <c r="G20" s="15"/>
      <c r="H20" s="15"/>
      <c r="I20" s="9"/>
      <c r="J20" s="15"/>
      <c r="K20" s="9"/>
      <c r="L20" s="9"/>
      <c r="M20" s="9"/>
      <c r="N20" s="9"/>
      <c r="O20" s="50">
        <f t="shared" ca="1" si="7"/>
        <v>0</v>
      </c>
      <c r="P20" s="38"/>
    </row>
    <row r="21" spans="1:16" ht="12.75" customHeight="1" x14ac:dyDescent="0.2">
      <c r="A21" s="43">
        <f t="shared" ca="1" si="6"/>
        <v>0</v>
      </c>
      <c r="B21" s="65" t="s">
        <v>10</v>
      </c>
      <c r="C21" s="66"/>
      <c r="D21" s="23" t="s">
        <v>6</v>
      </c>
      <c r="E21" s="9" t="s">
        <v>40</v>
      </c>
      <c r="F21" s="15">
        <v>36</v>
      </c>
      <c r="G21" s="15"/>
      <c r="H21" s="15"/>
      <c r="I21" s="9"/>
      <c r="J21" s="15"/>
      <c r="K21" s="9">
        <v>3</v>
      </c>
      <c r="L21" s="9"/>
      <c r="M21" s="9"/>
      <c r="N21" s="9"/>
      <c r="O21" s="50">
        <f t="shared" ca="1" si="7"/>
        <v>0</v>
      </c>
      <c r="P21" s="38"/>
    </row>
    <row r="22" spans="1:16" ht="12.75" customHeight="1" x14ac:dyDescent="0.2">
      <c r="A22" s="43">
        <f t="shared" ca="1" si="6"/>
        <v>0</v>
      </c>
      <c r="B22" s="65" t="s">
        <v>32</v>
      </c>
      <c r="C22" s="66"/>
      <c r="D22" s="23" t="s">
        <v>31</v>
      </c>
      <c r="E22" s="9" t="s">
        <v>40</v>
      </c>
      <c r="F22" s="15">
        <v>36</v>
      </c>
      <c r="G22" s="15"/>
      <c r="H22" s="15"/>
      <c r="I22" s="9"/>
      <c r="J22" s="15"/>
      <c r="K22" s="9">
        <v>3</v>
      </c>
      <c r="L22" s="9"/>
      <c r="M22" s="9"/>
      <c r="N22" s="9"/>
      <c r="O22" s="50">
        <f t="shared" ca="1" si="7"/>
        <v>0</v>
      </c>
      <c r="P22" s="38"/>
    </row>
    <row r="23" spans="1:16" s="16" customFormat="1" ht="12.75" customHeight="1" x14ac:dyDescent="0.2">
      <c r="A23" s="43">
        <f t="shared" ca="1" si="6"/>
        <v>0</v>
      </c>
      <c r="B23" s="65" t="s">
        <v>32</v>
      </c>
      <c r="C23" s="66"/>
      <c r="D23" s="23" t="s">
        <v>31</v>
      </c>
      <c r="E23" s="9" t="s">
        <v>38</v>
      </c>
      <c r="F23" s="15">
        <v>17</v>
      </c>
      <c r="G23" s="15"/>
      <c r="H23" s="15"/>
      <c r="I23" s="9"/>
      <c r="J23" s="15"/>
      <c r="K23" s="9"/>
      <c r="L23" s="9"/>
      <c r="M23" s="9"/>
      <c r="N23" s="9"/>
      <c r="O23" s="50">
        <f t="shared" ca="1" si="7"/>
        <v>0</v>
      </c>
      <c r="P23" s="38"/>
    </row>
    <row r="24" spans="1:16" s="16" customFormat="1" ht="12.75" customHeight="1" x14ac:dyDescent="0.2">
      <c r="A24" s="43">
        <f t="shared" ca="1" si="6"/>
        <v>0</v>
      </c>
      <c r="B24" s="65" t="s">
        <v>32</v>
      </c>
      <c r="C24" s="66"/>
      <c r="D24" s="23" t="s">
        <v>31</v>
      </c>
      <c r="E24" s="9" t="s">
        <v>38</v>
      </c>
      <c r="F24" s="15">
        <v>17</v>
      </c>
      <c r="G24" s="15"/>
      <c r="H24" s="15"/>
      <c r="I24" s="9"/>
      <c r="J24" s="15"/>
      <c r="K24" s="9"/>
      <c r="L24" s="9"/>
      <c r="M24" s="9"/>
      <c r="N24" s="9"/>
      <c r="O24" s="50">
        <f t="shared" ca="1" si="7"/>
        <v>0</v>
      </c>
      <c r="P24" s="38"/>
    </row>
    <row r="25" spans="1:16" ht="12.75" customHeight="1" x14ac:dyDescent="0.2">
      <c r="A25" s="43">
        <f t="shared" ca="1" si="6"/>
        <v>0</v>
      </c>
      <c r="B25" s="65" t="s">
        <v>33</v>
      </c>
      <c r="C25" s="66"/>
      <c r="D25" s="18" t="s">
        <v>7</v>
      </c>
      <c r="E25" s="9" t="s">
        <v>35</v>
      </c>
      <c r="F25" s="15">
        <v>83</v>
      </c>
      <c r="G25" s="15"/>
      <c r="H25" s="15"/>
      <c r="I25" s="9"/>
      <c r="J25" s="15"/>
      <c r="K25" s="9"/>
      <c r="L25" s="9"/>
      <c r="M25" s="9"/>
      <c r="N25" s="9"/>
      <c r="O25" s="50">
        <f t="shared" ca="1" si="7"/>
        <v>0</v>
      </c>
      <c r="P25" s="38"/>
    </row>
    <row r="26" spans="1:16" ht="12.75" customHeight="1" x14ac:dyDescent="0.2">
      <c r="A26" s="43">
        <f t="shared" ca="1" si="6"/>
        <v>0</v>
      </c>
      <c r="B26" s="70" t="s">
        <v>12</v>
      </c>
      <c r="C26" s="66"/>
      <c r="D26" s="18" t="s">
        <v>7</v>
      </c>
      <c r="E26" s="9" t="s">
        <v>9</v>
      </c>
      <c r="F26" s="15">
        <v>45.5</v>
      </c>
      <c r="G26" s="15"/>
      <c r="H26" s="15"/>
      <c r="I26" s="9"/>
      <c r="J26" s="15"/>
      <c r="K26" s="9"/>
      <c r="L26" s="9"/>
      <c r="M26" s="9"/>
      <c r="N26" s="9"/>
      <c r="O26" s="50">
        <f t="shared" ca="1" si="7"/>
        <v>0</v>
      </c>
      <c r="P26" s="38"/>
    </row>
    <row r="27" spans="1:16" ht="12.75" customHeight="1" x14ac:dyDescent="0.2">
      <c r="A27" s="43">
        <f t="shared" ca="1" si="6"/>
        <v>0</v>
      </c>
      <c r="B27" s="70" t="s">
        <v>12</v>
      </c>
      <c r="C27" s="66"/>
      <c r="D27" s="18" t="s">
        <v>31</v>
      </c>
      <c r="E27" s="9" t="s">
        <v>36</v>
      </c>
      <c r="F27" s="15">
        <v>65</v>
      </c>
      <c r="G27" s="15"/>
      <c r="H27" s="15"/>
      <c r="I27" s="9"/>
      <c r="J27" s="15"/>
      <c r="K27" s="9"/>
      <c r="L27" s="9"/>
      <c r="M27" s="9"/>
      <c r="N27" s="9"/>
      <c r="O27" s="50">
        <f t="shared" ca="1" si="7"/>
        <v>0</v>
      </c>
      <c r="P27" s="38"/>
    </row>
    <row r="28" spans="1:16" ht="12.75" customHeight="1" x14ac:dyDescent="0.2">
      <c r="A28" s="43">
        <f t="shared" ref="A28:A30" ca="1" si="8">IF(P28="",0,MAXA(OFFSET($A$1,0,0,ROW()-1,1))+1)</f>
        <v>0</v>
      </c>
      <c r="B28" s="70" t="s">
        <v>12</v>
      </c>
      <c r="C28" s="66"/>
      <c r="D28" s="18" t="s">
        <v>6</v>
      </c>
      <c r="E28" s="9" t="s">
        <v>8</v>
      </c>
      <c r="F28" s="15">
        <v>38.5</v>
      </c>
      <c r="G28" s="15"/>
      <c r="H28" s="15"/>
      <c r="I28" s="9"/>
      <c r="J28" s="15"/>
      <c r="K28" s="9"/>
      <c r="L28" s="9"/>
      <c r="M28" s="9"/>
      <c r="N28" s="9"/>
      <c r="O28" s="50">
        <f t="shared" ref="O28:O30" ca="1" si="9">A28</f>
        <v>0</v>
      </c>
      <c r="P28" s="38"/>
    </row>
    <row r="29" spans="1:16" ht="12.75" customHeight="1" x14ac:dyDescent="0.2">
      <c r="A29" s="43">
        <f t="shared" ref="A29" ca="1" si="10">IF(P29="",0,MAXA(OFFSET($A$1,0,0,ROW()-1,1))+1)</f>
        <v>0</v>
      </c>
      <c r="B29" s="70" t="s">
        <v>12</v>
      </c>
      <c r="C29" s="66"/>
      <c r="D29" s="18" t="s">
        <v>6</v>
      </c>
      <c r="E29" s="9" t="s">
        <v>8</v>
      </c>
      <c r="F29" s="15">
        <v>38.5</v>
      </c>
      <c r="G29" s="15"/>
      <c r="H29" s="15"/>
      <c r="I29" s="9"/>
      <c r="J29" s="15"/>
      <c r="K29" s="9"/>
      <c r="L29" s="9"/>
      <c r="M29" s="9"/>
      <c r="N29" s="9"/>
      <c r="O29" s="50">
        <f t="shared" ref="O29" ca="1" si="11">A29</f>
        <v>0</v>
      </c>
      <c r="P29" s="38"/>
    </row>
    <row r="30" spans="1:16" ht="12.75" customHeight="1" x14ac:dyDescent="0.2">
      <c r="A30" s="43">
        <f t="shared" ca="1" si="8"/>
        <v>0</v>
      </c>
      <c r="B30" s="70" t="s">
        <v>12</v>
      </c>
      <c r="C30" s="66"/>
      <c r="D30" s="18" t="s">
        <v>6</v>
      </c>
      <c r="E30" s="9" t="s">
        <v>8</v>
      </c>
      <c r="F30" s="15">
        <v>54.5</v>
      </c>
      <c r="G30" s="15"/>
      <c r="H30" s="15"/>
      <c r="I30" s="9"/>
      <c r="J30" s="15"/>
      <c r="K30" s="9"/>
      <c r="L30" s="9"/>
      <c r="M30" s="9"/>
      <c r="N30" s="9"/>
      <c r="O30" s="50">
        <f t="shared" ca="1" si="9"/>
        <v>0</v>
      </c>
      <c r="P30" s="38"/>
    </row>
    <row r="31" spans="1:16" ht="12.75" customHeight="1" x14ac:dyDescent="0.2">
      <c r="A31" s="43">
        <f t="shared" ca="1" si="6"/>
        <v>0</v>
      </c>
      <c r="B31" s="65" t="s">
        <v>44</v>
      </c>
      <c r="C31" s="66"/>
      <c r="D31" s="18" t="s">
        <v>7</v>
      </c>
      <c r="E31" s="9" t="s">
        <v>8</v>
      </c>
      <c r="F31" s="15">
        <v>44.5</v>
      </c>
      <c r="G31" s="15"/>
      <c r="H31" s="15"/>
      <c r="I31" s="9"/>
      <c r="J31" s="15"/>
      <c r="K31" s="9"/>
      <c r="L31" s="9"/>
      <c r="M31" s="9"/>
      <c r="N31" s="9"/>
      <c r="O31" s="50">
        <f t="shared" ca="1" si="7"/>
        <v>0</v>
      </c>
      <c r="P31" s="38"/>
    </row>
    <row r="32" spans="1:16" ht="12.75" customHeight="1" x14ac:dyDescent="0.2">
      <c r="A32" s="43">
        <f t="shared" ca="1" si="6"/>
        <v>0</v>
      </c>
      <c r="B32" s="65" t="s">
        <v>44</v>
      </c>
      <c r="C32" s="66"/>
      <c r="D32" s="18" t="s">
        <v>37</v>
      </c>
      <c r="E32" s="9" t="s">
        <v>8</v>
      </c>
      <c r="F32" s="15">
        <v>44.5</v>
      </c>
      <c r="G32" s="15"/>
      <c r="H32" s="15"/>
      <c r="I32" s="9"/>
      <c r="J32" s="15"/>
      <c r="K32" s="9"/>
      <c r="L32" s="9"/>
      <c r="M32" s="9"/>
      <c r="N32" s="9"/>
      <c r="O32" s="50">
        <f t="shared" ca="1" si="7"/>
        <v>0</v>
      </c>
      <c r="P32" s="38"/>
    </row>
    <row r="33" spans="1:16" ht="12.75" customHeight="1" x14ac:dyDescent="0.2">
      <c r="A33" s="43">
        <f t="shared" ca="1" si="6"/>
        <v>0</v>
      </c>
      <c r="B33" s="65" t="s">
        <v>45</v>
      </c>
      <c r="C33" s="66"/>
      <c r="D33" s="18" t="s">
        <v>31</v>
      </c>
      <c r="E33" s="9" t="s">
        <v>8</v>
      </c>
      <c r="F33" s="15">
        <v>44.5</v>
      </c>
      <c r="G33" s="15"/>
      <c r="H33" s="15"/>
      <c r="I33" s="9"/>
      <c r="J33" s="15"/>
      <c r="K33" s="9"/>
      <c r="L33" s="9"/>
      <c r="M33" s="9"/>
      <c r="N33" s="9"/>
      <c r="O33" s="50">
        <f t="shared" ca="1" si="7"/>
        <v>0</v>
      </c>
      <c r="P33" s="38"/>
    </row>
    <row r="34" spans="1:16" ht="12.75" customHeight="1" x14ac:dyDescent="0.2">
      <c r="A34" s="43">
        <f t="shared" ca="1" si="6"/>
        <v>0</v>
      </c>
      <c r="B34" s="65" t="s">
        <v>45</v>
      </c>
      <c r="C34" s="66"/>
      <c r="D34" s="18" t="s">
        <v>37</v>
      </c>
      <c r="E34" s="9" t="s">
        <v>39</v>
      </c>
      <c r="F34" s="15">
        <v>31.5</v>
      </c>
      <c r="G34" s="15"/>
      <c r="H34" s="15"/>
      <c r="I34" s="9"/>
      <c r="J34" s="15"/>
      <c r="K34" s="9" t="s">
        <v>41</v>
      </c>
      <c r="L34" s="9"/>
      <c r="M34" s="9"/>
      <c r="N34" s="9"/>
      <c r="O34" s="50">
        <f t="shared" ca="1" si="7"/>
        <v>0</v>
      </c>
      <c r="P34" s="38"/>
    </row>
    <row r="35" spans="1:16" ht="12.75" customHeight="1" x14ac:dyDescent="0.2">
      <c r="A35" s="43">
        <f t="shared" ca="1" si="6"/>
        <v>0</v>
      </c>
      <c r="B35" s="65" t="s">
        <v>27</v>
      </c>
      <c r="C35" s="66"/>
      <c r="D35" s="18" t="s">
        <v>31</v>
      </c>
      <c r="E35" s="9" t="s">
        <v>9</v>
      </c>
      <c r="F35" s="15">
        <v>29.5</v>
      </c>
      <c r="G35" s="15"/>
      <c r="H35" s="15"/>
      <c r="I35" s="9"/>
      <c r="J35" s="15"/>
      <c r="K35" s="9"/>
      <c r="L35" s="9"/>
      <c r="M35" s="9"/>
      <c r="N35" s="9"/>
      <c r="O35" s="50">
        <f t="shared" ca="1" si="7"/>
        <v>0</v>
      </c>
      <c r="P35" s="38"/>
    </row>
    <row r="36" spans="1:16" ht="12.75" customHeight="1" x14ac:dyDescent="0.2">
      <c r="A36" s="43">
        <f t="shared" ref="A36" ca="1" si="12">IF(P36="",0,MAXA(OFFSET($A$1,0,0,ROW()-1,1))+1)</f>
        <v>0</v>
      </c>
      <c r="B36" s="65" t="s">
        <v>27</v>
      </c>
      <c r="C36" s="66"/>
      <c r="D36" s="18" t="s">
        <v>31</v>
      </c>
      <c r="E36" s="9" t="s">
        <v>9</v>
      </c>
      <c r="F36" s="15">
        <v>29.5</v>
      </c>
      <c r="G36" s="15"/>
      <c r="H36" s="15"/>
      <c r="I36" s="9"/>
      <c r="J36" s="15"/>
      <c r="K36" s="9"/>
      <c r="L36" s="9"/>
      <c r="M36" s="9"/>
      <c r="N36" s="9"/>
      <c r="O36" s="50">
        <f t="shared" ref="O36" ca="1" si="13">A36</f>
        <v>0</v>
      </c>
      <c r="P36" s="38"/>
    </row>
    <row r="37" spans="1:16" ht="12.75" customHeight="1" x14ac:dyDescent="0.2">
      <c r="A37" s="43">
        <f t="shared" ref="A37:A39" ca="1" si="14">IF(P37="",0,MAXA(OFFSET($A$1,0,0,ROW()-1,1))+1)</f>
        <v>0</v>
      </c>
      <c r="B37" s="65" t="s">
        <v>46</v>
      </c>
      <c r="C37" s="66"/>
      <c r="D37" s="18" t="s">
        <v>7</v>
      </c>
      <c r="E37" s="9" t="s">
        <v>36</v>
      </c>
      <c r="F37" s="15">
        <v>81.5</v>
      </c>
      <c r="G37" s="15"/>
      <c r="H37" s="15"/>
      <c r="I37" s="9"/>
      <c r="J37" s="15"/>
      <c r="K37" s="9"/>
      <c r="L37" s="9"/>
      <c r="M37" s="9"/>
      <c r="N37" s="9"/>
      <c r="O37" s="50">
        <f t="shared" ref="O37:O39" ca="1" si="15">A37</f>
        <v>0</v>
      </c>
      <c r="P37" s="38"/>
    </row>
    <row r="38" spans="1:16" ht="12.75" customHeight="1" x14ac:dyDescent="0.2">
      <c r="A38" s="43">
        <f t="shared" ca="1" si="14"/>
        <v>0</v>
      </c>
      <c r="B38" s="65" t="s">
        <v>46</v>
      </c>
      <c r="C38" s="66"/>
      <c r="D38" s="18" t="s">
        <v>6</v>
      </c>
      <c r="E38" s="9" t="s">
        <v>36</v>
      </c>
      <c r="F38" s="15">
        <v>81.5</v>
      </c>
      <c r="G38" s="15"/>
      <c r="H38" s="15"/>
      <c r="I38" s="9"/>
      <c r="J38" s="15"/>
      <c r="K38" s="9"/>
      <c r="L38" s="9"/>
      <c r="M38" s="9"/>
      <c r="N38" s="9"/>
      <c r="O38" s="50">
        <f t="shared" ca="1" si="15"/>
        <v>0</v>
      </c>
      <c r="P38" s="38"/>
    </row>
    <row r="39" spans="1:16" ht="12.75" customHeight="1" x14ac:dyDescent="0.2">
      <c r="A39" s="43">
        <f t="shared" ca="1" si="14"/>
        <v>0</v>
      </c>
      <c r="B39" s="65" t="s">
        <v>46</v>
      </c>
      <c r="C39" s="66"/>
      <c r="D39" s="18" t="s">
        <v>37</v>
      </c>
      <c r="E39" s="9" t="s">
        <v>35</v>
      </c>
      <c r="F39" s="15">
        <v>67</v>
      </c>
      <c r="G39" s="15"/>
      <c r="H39" s="15"/>
      <c r="I39" s="9"/>
      <c r="J39" s="15"/>
      <c r="K39" s="9"/>
      <c r="L39" s="9"/>
      <c r="M39" s="9"/>
      <c r="N39" s="9"/>
      <c r="O39" s="50">
        <f t="shared" ca="1" si="15"/>
        <v>0</v>
      </c>
      <c r="P39" s="38"/>
    </row>
    <row r="40" spans="1:16" ht="12.75" customHeight="1" x14ac:dyDescent="0.2">
      <c r="B40" s="53"/>
      <c r="C40" s="30"/>
      <c r="D40" s="31"/>
      <c r="E40" s="31"/>
      <c r="F40" s="31"/>
      <c r="G40" s="31"/>
      <c r="H40" s="31"/>
      <c r="I40" s="31"/>
      <c r="J40" s="32"/>
      <c r="K40" s="33"/>
      <c r="L40" s="31"/>
      <c r="M40" s="31"/>
      <c r="N40" s="31"/>
    </row>
    <row r="41" spans="1:16" customFormat="1" ht="12.75" customHeight="1" x14ac:dyDescent="0.2"/>
    <row r="42" spans="1:16" s="40" customFormat="1" ht="21" customHeight="1" x14ac:dyDescent="0.2">
      <c r="A42" s="39"/>
      <c r="B42" s="68" t="s">
        <v>0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51"/>
      <c r="P42" s="44"/>
    </row>
    <row r="43" spans="1:16" s="1" customFormat="1" ht="12.75" customHeight="1" x14ac:dyDescent="0.2">
      <c r="A43" s="41"/>
      <c r="B43" s="62" t="str">
        <f>"Typical window is "&amp;E7&amp;" "&amp;F7&amp;" x "&amp;G7&amp;", paint grade with "&amp;M7&amp;" "&amp;L7&amp;" hardware in "&amp;N7&amp;".  Bold indicates exceptions."</f>
        <v>Typical window is double hung 44.5 x , paint grade with rail mount sash lock hardware in steel.  Bold indicates exceptions.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51"/>
      <c r="P43" s="2"/>
    </row>
    <row r="44" spans="1:16" ht="12.75" customHeight="1" x14ac:dyDescent="0.2">
      <c r="A44" s="56">
        <v>1</v>
      </c>
      <c r="B44" s="57"/>
      <c r="C44" s="58" t="str">
        <f t="shared" ref="C44:C63" ca="1" si="16">IF(ISNA(Note),"End of Notes", Note)</f>
        <v>boarded side entry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</row>
    <row r="45" spans="1:16" ht="12.75" customHeight="1" x14ac:dyDescent="0.2">
      <c r="A45" s="56">
        <f t="shared" ref="A45:A63" si="17">A44+1</f>
        <v>2</v>
      </c>
      <c r="B45" s="57"/>
      <c r="C45" s="58" t="str">
        <f t="shared" ca="1" si="16"/>
        <v>interior door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</row>
    <row r="46" spans="1:16" ht="12.75" customHeight="1" x14ac:dyDescent="0.2">
      <c r="A46" s="56">
        <f t="shared" si="17"/>
        <v>3</v>
      </c>
      <c r="B46" s="57"/>
      <c r="C46" s="58" t="str">
        <f t="shared" ca="1" si="16"/>
        <v>End of Notes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6" ht="12.75" customHeight="1" x14ac:dyDescent="0.2">
      <c r="A47" s="56">
        <f t="shared" si="17"/>
        <v>4</v>
      </c>
      <c r="B47" s="57"/>
      <c r="C47" s="58" t="str">
        <f t="shared" ca="1" si="16"/>
        <v>End of Notes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</row>
    <row r="48" spans="1:16" ht="12.75" customHeight="1" x14ac:dyDescent="0.2">
      <c r="A48" s="56">
        <f t="shared" si="17"/>
        <v>5</v>
      </c>
      <c r="B48" s="57"/>
      <c r="C48" s="58" t="str">
        <f t="shared" ca="1" si="16"/>
        <v>End of Notes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</row>
    <row r="49" spans="1:14" ht="12.75" customHeight="1" x14ac:dyDescent="0.2">
      <c r="A49" s="56">
        <f t="shared" si="17"/>
        <v>6</v>
      </c>
      <c r="B49" s="57"/>
      <c r="C49" s="58" t="str">
        <f t="shared" ca="1" si="16"/>
        <v>End of Notes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</row>
    <row r="50" spans="1:14" ht="12.75" customHeight="1" x14ac:dyDescent="0.2">
      <c r="A50" s="56">
        <f t="shared" si="17"/>
        <v>7</v>
      </c>
      <c r="B50" s="57"/>
      <c r="C50" s="58" t="str">
        <f t="shared" ca="1" si="16"/>
        <v>End of Notes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4" ht="12.75" customHeight="1" x14ac:dyDescent="0.2">
      <c r="A51" s="56">
        <f t="shared" si="17"/>
        <v>8</v>
      </c>
      <c r="B51" s="57"/>
      <c r="C51" s="58" t="str">
        <f t="shared" ca="1" si="16"/>
        <v>End of Notes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1:14" ht="12.75" customHeight="1" x14ac:dyDescent="0.2">
      <c r="A52" s="56">
        <f t="shared" si="17"/>
        <v>9</v>
      </c>
      <c r="B52" s="57"/>
      <c r="C52" s="58" t="str">
        <f t="shared" ca="1" si="16"/>
        <v>End of Notes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</row>
    <row r="53" spans="1:14" ht="12.75" customHeight="1" x14ac:dyDescent="0.2">
      <c r="A53" s="56">
        <f t="shared" si="17"/>
        <v>10</v>
      </c>
      <c r="B53" s="57"/>
      <c r="C53" s="58" t="str">
        <f t="shared" ca="1" si="16"/>
        <v>End of Notes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1:14" ht="12.75" customHeight="1" x14ac:dyDescent="0.2">
      <c r="A54" s="56">
        <f t="shared" si="17"/>
        <v>11</v>
      </c>
      <c r="B54" s="57"/>
      <c r="C54" s="58" t="str">
        <f t="shared" ca="1" si="16"/>
        <v>End of Notes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</row>
    <row r="55" spans="1:14" ht="12.75" customHeight="1" x14ac:dyDescent="0.2">
      <c r="A55" s="56">
        <f t="shared" si="17"/>
        <v>12</v>
      </c>
      <c r="B55" s="57"/>
      <c r="C55" s="58" t="str">
        <f t="shared" ca="1" si="16"/>
        <v>End of Notes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</row>
    <row r="56" spans="1:14" ht="12.75" customHeight="1" x14ac:dyDescent="0.2">
      <c r="A56" s="56">
        <f t="shared" si="17"/>
        <v>13</v>
      </c>
      <c r="B56" s="57"/>
      <c r="C56" s="58" t="str">
        <f t="shared" ca="1" si="16"/>
        <v>End of Notes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</row>
    <row r="57" spans="1:14" ht="12.75" customHeight="1" x14ac:dyDescent="0.2">
      <c r="A57" s="56">
        <f t="shared" si="17"/>
        <v>14</v>
      </c>
      <c r="B57" s="57"/>
      <c r="C57" s="58" t="str">
        <f t="shared" ca="1" si="16"/>
        <v>End of Notes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1:14" ht="12.75" customHeight="1" x14ac:dyDescent="0.2">
      <c r="A58" s="56">
        <f t="shared" si="17"/>
        <v>15</v>
      </c>
      <c r="B58" s="57"/>
      <c r="C58" s="58" t="str">
        <f t="shared" ca="1" si="16"/>
        <v>End of Notes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</row>
    <row r="59" spans="1:14" ht="12.75" customHeight="1" x14ac:dyDescent="0.2">
      <c r="A59" s="56">
        <f t="shared" si="17"/>
        <v>16</v>
      </c>
      <c r="B59" s="57"/>
      <c r="C59" s="58" t="str">
        <f t="shared" ca="1" si="16"/>
        <v>End of Notes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1:14" ht="12.75" customHeight="1" x14ac:dyDescent="0.2">
      <c r="A60" s="56">
        <f t="shared" si="17"/>
        <v>17</v>
      </c>
      <c r="B60" s="57"/>
      <c r="C60" s="58" t="str">
        <f t="shared" ca="1" si="16"/>
        <v>End of Notes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1:14" ht="12.75" customHeight="1" x14ac:dyDescent="0.2">
      <c r="A61" s="56">
        <f t="shared" si="17"/>
        <v>18</v>
      </c>
      <c r="B61" s="57"/>
      <c r="C61" s="58" t="str">
        <f t="shared" ca="1" si="16"/>
        <v>End of Notes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  <row r="62" spans="1:14" ht="12.75" customHeight="1" x14ac:dyDescent="0.2">
      <c r="A62" s="56">
        <f t="shared" si="17"/>
        <v>19</v>
      </c>
      <c r="B62" s="57"/>
      <c r="C62" s="58" t="str">
        <f t="shared" ca="1" si="16"/>
        <v>End of Notes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</row>
    <row r="63" spans="1:14" ht="12.75" customHeight="1" x14ac:dyDescent="0.2">
      <c r="A63" s="56">
        <f t="shared" si="17"/>
        <v>20</v>
      </c>
      <c r="B63" s="57"/>
      <c r="C63" s="58" t="str">
        <f t="shared" ca="1" si="16"/>
        <v>End of Notes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</row>
  </sheetData>
  <mergeCells count="76">
    <mergeCell ref="B28:C28"/>
    <mergeCell ref="B30:C30"/>
    <mergeCell ref="B29:C29"/>
    <mergeCell ref="A5:C5"/>
    <mergeCell ref="B33:C33"/>
    <mergeCell ref="B34:C34"/>
    <mergeCell ref="B35:C35"/>
    <mergeCell ref="B26:C26"/>
    <mergeCell ref="B27:C27"/>
    <mergeCell ref="B31:C31"/>
    <mergeCell ref="B32:C32"/>
    <mergeCell ref="B9:C9"/>
    <mergeCell ref="B12:C12"/>
    <mergeCell ref="B13:C13"/>
    <mergeCell ref="B14:C14"/>
    <mergeCell ref="B11:C11"/>
    <mergeCell ref="B10:C10"/>
    <mergeCell ref="B15:C15"/>
    <mergeCell ref="B16:C16"/>
    <mergeCell ref="B43:N43"/>
    <mergeCell ref="B7:C7"/>
    <mergeCell ref="B18:C18"/>
    <mergeCell ref="B19:C19"/>
    <mergeCell ref="B20:C20"/>
    <mergeCell ref="B21:C21"/>
    <mergeCell ref="B22:C22"/>
    <mergeCell ref="B23:C23"/>
    <mergeCell ref="B24:C24"/>
    <mergeCell ref="B25:C25"/>
    <mergeCell ref="B42:N42"/>
    <mergeCell ref="B37:C37"/>
    <mergeCell ref="B38:C38"/>
    <mergeCell ref="B39:C39"/>
    <mergeCell ref="B36:C36"/>
    <mergeCell ref="B17:C17"/>
    <mergeCell ref="M1:N1"/>
    <mergeCell ref="A62:B62"/>
    <mergeCell ref="C62:N62"/>
    <mergeCell ref="A63:B63"/>
    <mergeCell ref="C63:N63"/>
    <mergeCell ref="A60:B60"/>
    <mergeCell ref="C60:N60"/>
    <mergeCell ref="A61:B61"/>
    <mergeCell ref="C61:N61"/>
    <mergeCell ref="A58:B58"/>
    <mergeCell ref="C58:N58"/>
    <mergeCell ref="A59:B59"/>
    <mergeCell ref="C59:N59"/>
    <mergeCell ref="A56:B56"/>
    <mergeCell ref="C56:N56"/>
    <mergeCell ref="A57:B57"/>
    <mergeCell ref="C57:N57"/>
    <mergeCell ref="A53:B53"/>
    <mergeCell ref="C53:N53"/>
    <mergeCell ref="A54:B54"/>
    <mergeCell ref="C54:N54"/>
    <mergeCell ref="A55:B55"/>
    <mergeCell ref="C55:N55"/>
    <mergeCell ref="A50:B50"/>
    <mergeCell ref="C50:N50"/>
    <mergeCell ref="A51:B51"/>
    <mergeCell ref="C51:N51"/>
    <mergeCell ref="A52:B52"/>
    <mergeCell ref="C52:N52"/>
    <mergeCell ref="A47:B47"/>
    <mergeCell ref="C47:N47"/>
    <mergeCell ref="A48:B48"/>
    <mergeCell ref="C48:N48"/>
    <mergeCell ref="A49:B49"/>
    <mergeCell ref="C49:N49"/>
    <mergeCell ref="A44:B44"/>
    <mergeCell ref="C44:N44"/>
    <mergeCell ref="A45:B45"/>
    <mergeCell ref="C45:N45"/>
    <mergeCell ref="A46:B46"/>
    <mergeCell ref="C46:N46"/>
  </mergeCells>
  <phoneticPr fontId="11" type="noConversion"/>
  <conditionalFormatting sqref="J8 F8:H8 E18:N27 E31:N35">
    <cfRule type="expression" dxfId="56" priority="56" stopIfTrue="1">
      <formula>IF(ISERR(FIND("?",E8)),FALSE,TRUE)</formula>
    </cfRule>
    <cfRule type="expression" dxfId="55" priority="57" stopIfTrue="1">
      <formula>IF(E$7&lt;&gt;"",IF(E8&lt;&gt;E$7,TRUE,FALSE),FALSE)</formula>
    </cfRule>
  </conditionalFormatting>
  <conditionalFormatting sqref="P18:P27 P31:P35">
    <cfRule type="expression" dxfId="54" priority="58" stopIfTrue="1">
      <formula>IF(ISERR(FIND("?",P18)),FALSE,TRUE)</formula>
    </cfRule>
    <cfRule type="expression" dxfId="53" priority="59" stopIfTrue="1">
      <formula>IF(#REF!&lt;&gt;"",IF(P18&lt;&gt;#REF!,TRUE,FALSE),FALSE)</formula>
    </cfRule>
  </conditionalFormatting>
  <conditionalFormatting sqref="D18:D27 B18:B27 B31:B35 D31:D35">
    <cfRule type="cellIs" dxfId="52" priority="60" stopIfTrue="1" operator="equal">
      <formula>"???"</formula>
    </cfRule>
  </conditionalFormatting>
  <conditionalFormatting sqref="E40:N40">
    <cfRule type="expression" dxfId="51" priority="61" stopIfTrue="1">
      <formula>IF(ISERR(FIND("?",E40)),FALSE,TRUE)</formula>
    </cfRule>
    <cfRule type="expression" dxfId="50" priority="62" stopIfTrue="1">
      <formula>IF(#REF!&lt;&gt;"",IF(E40&lt;&gt;#REF!,TRUE,FALSE),FALSE)</formula>
    </cfRule>
  </conditionalFormatting>
  <conditionalFormatting sqref="E9:N9 E12:N14">
    <cfRule type="expression" dxfId="49" priority="51" stopIfTrue="1">
      <formula>IF(ISERR(FIND("?",E9)),FALSE,TRUE)</formula>
    </cfRule>
    <cfRule type="expression" dxfId="48" priority="52" stopIfTrue="1">
      <formula>IF(E$7&lt;&gt;"",IF(E9&lt;&gt;E$7,TRUE,FALSE),FALSE)</formula>
    </cfRule>
  </conditionalFormatting>
  <conditionalFormatting sqref="P9 P12:P14">
    <cfRule type="expression" dxfId="47" priority="53" stopIfTrue="1">
      <formula>IF(ISERR(FIND("?",P9)),FALSE,TRUE)</formula>
    </cfRule>
    <cfRule type="expression" dxfId="46" priority="54" stopIfTrue="1">
      <formula>IF(#REF!&lt;&gt;"",IF(P9&lt;&gt;#REF!,TRUE,FALSE),FALSE)</formula>
    </cfRule>
  </conditionalFormatting>
  <conditionalFormatting sqref="D9 B9 B12:B14 D12:D14">
    <cfRule type="cellIs" dxfId="45" priority="55" stopIfTrue="1" operator="equal">
      <formula>"???"</formula>
    </cfRule>
  </conditionalFormatting>
  <conditionalFormatting sqref="E11:N11">
    <cfRule type="expression" dxfId="44" priority="46" stopIfTrue="1">
      <formula>IF(ISERR(FIND("?",E11)),FALSE,TRUE)</formula>
    </cfRule>
    <cfRule type="expression" dxfId="43" priority="47" stopIfTrue="1">
      <formula>IF(E$7&lt;&gt;"",IF(E11&lt;&gt;E$7,TRUE,FALSE),FALSE)</formula>
    </cfRule>
  </conditionalFormatting>
  <conditionalFormatting sqref="P11">
    <cfRule type="expression" dxfId="42" priority="48" stopIfTrue="1">
      <formula>IF(ISERR(FIND("?",P11)),FALSE,TRUE)</formula>
    </cfRule>
    <cfRule type="expression" dxfId="41" priority="49" stopIfTrue="1">
      <formula>IF(#REF!&lt;&gt;"",IF(P11&lt;&gt;#REF!,TRUE,FALSE),FALSE)</formula>
    </cfRule>
  </conditionalFormatting>
  <conditionalFormatting sqref="B11 D11">
    <cfRule type="cellIs" dxfId="40" priority="50" stopIfTrue="1" operator="equal">
      <formula>"???"</formula>
    </cfRule>
  </conditionalFormatting>
  <conditionalFormatting sqref="E10:N10">
    <cfRule type="expression" dxfId="39" priority="41" stopIfTrue="1">
      <formula>IF(ISERR(FIND("?",E10)),FALSE,TRUE)</formula>
    </cfRule>
    <cfRule type="expression" dxfId="38" priority="42" stopIfTrue="1">
      <formula>IF(E$7&lt;&gt;"",IF(E10&lt;&gt;E$7,TRUE,FALSE),FALSE)</formula>
    </cfRule>
  </conditionalFormatting>
  <conditionalFormatting sqref="P10">
    <cfRule type="expression" dxfId="37" priority="43" stopIfTrue="1">
      <formula>IF(ISERR(FIND("?",P10)),FALSE,TRUE)</formula>
    </cfRule>
    <cfRule type="expression" dxfId="36" priority="44" stopIfTrue="1">
      <formula>IF(#REF!&lt;&gt;"",IF(P10&lt;&gt;#REF!,TRUE,FALSE),FALSE)</formula>
    </cfRule>
  </conditionalFormatting>
  <conditionalFormatting sqref="B10 D10">
    <cfRule type="cellIs" dxfId="35" priority="45" stopIfTrue="1" operator="equal">
      <formula>"???"</formula>
    </cfRule>
  </conditionalFormatting>
  <conditionalFormatting sqref="E15:N16">
    <cfRule type="expression" dxfId="34" priority="36" stopIfTrue="1">
      <formula>IF(ISERR(FIND("?",E15)),FALSE,TRUE)</formula>
    </cfRule>
    <cfRule type="expression" dxfId="33" priority="37" stopIfTrue="1">
      <formula>IF(E$7&lt;&gt;"",IF(E15&lt;&gt;E$7,TRUE,FALSE),FALSE)</formula>
    </cfRule>
  </conditionalFormatting>
  <conditionalFormatting sqref="P15:P16">
    <cfRule type="expression" dxfId="32" priority="38" stopIfTrue="1">
      <formula>IF(ISERR(FIND("?",P15)),FALSE,TRUE)</formula>
    </cfRule>
    <cfRule type="expression" dxfId="31" priority="39" stopIfTrue="1">
      <formula>IF(#REF!&lt;&gt;"",IF(P15&lt;&gt;#REF!,TRUE,FALSE),FALSE)</formula>
    </cfRule>
  </conditionalFormatting>
  <conditionalFormatting sqref="D15:D16 B15:B16">
    <cfRule type="cellIs" dxfId="30" priority="40" stopIfTrue="1" operator="equal">
      <formula>"???"</formula>
    </cfRule>
  </conditionalFormatting>
  <conditionalFormatting sqref="E17:N17">
    <cfRule type="expression" dxfId="29" priority="31" stopIfTrue="1">
      <formula>IF(ISERR(FIND("?",E17)),FALSE,TRUE)</formula>
    </cfRule>
    <cfRule type="expression" dxfId="28" priority="32" stopIfTrue="1">
      <formula>IF(E$7&lt;&gt;"",IF(E17&lt;&gt;E$7,TRUE,FALSE),FALSE)</formula>
    </cfRule>
  </conditionalFormatting>
  <conditionalFormatting sqref="P17">
    <cfRule type="expression" dxfId="27" priority="33" stopIfTrue="1">
      <formula>IF(ISERR(FIND("?",P17)),FALSE,TRUE)</formula>
    </cfRule>
    <cfRule type="expression" dxfId="26" priority="34" stopIfTrue="1">
      <formula>IF(#REF!&lt;&gt;"",IF(P17&lt;&gt;#REF!,TRUE,FALSE),FALSE)</formula>
    </cfRule>
  </conditionalFormatting>
  <conditionalFormatting sqref="D17 B17">
    <cfRule type="cellIs" dxfId="25" priority="35" stopIfTrue="1" operator="equal">
      <formula>"???"</formula>
    </cfRule>
  </conditionalFormatting>
  <conditionalFormatting sqref="E28:N28 E30:N30">
    <cfRule type="expression" dxfId="24" priority="26" stopIfTrue="1">
      <formula>IF(ISERR(FIND("?",E28)),FALSE,TRUE)</formula>
    </cfRule>
    <cfRule type="expression" dxfId="23" priority="27" stopIfTrue="1">
      <formula>IF(E$7&lt;&gt;"",IF(E28&lt;&gt;E$7,TRUE,FALSE),FALSE)</formula>
    </cfRule>
  </conditionalFormatting>
  <conditionalFormatting sqref="P28 P30">
    <cfRule type="expression" dxfId="22" priority="28" stopIfTrue="1">
      <formula>IF(ISERR(FIND("?",P28)),FALSE,TRUE)</formula>
    </cfRule>
    <cfRule type="expression" dxfId="21" priority="29" stopIfTrue="1">
      <formula>IF(#REF!&lt;&gt;"",IF(P28&lt;&gt;#REF!,TRUE,FALSE),FALSE)</formula>
    </cfRule>
  </conditionalFormatting>
  <conditionalFormatting sqref="D28 B28 B30 D30">
    <cfRule type="cellIs" dxfId="20" priority="30" stopIfTrue="1" operator="equal">
      <formula>"???"</formula>
    </cfRule>
  </conditionalFormatting>
  <conditionalFormatting sqref="E29:N29">
    <cfRule type="expression" dxfId="19" priority="21" stopIfTrue="1">
      <formula>IF(ISERR(FIND("?",E29)),FALSE,TRUE)</formula>
    </cfRule>
    <cfRule type="expression" dxfId="18" priority="22" stopIfTrue="1">
      <formula>IF(E$7&lt;&gt;"",IF(E29&lt;&gt;E$7,TRUE,FALSE),FALSE)</formula>
    </cfRule>
  </conditionalFormatting>
  <conditionalFormatting sqref="P29">
    <cfRule type="expression" dxfId="17" priority="23" stopIfTrue="1">
      <formula>IF(ISERR(FIND("?",P29)),FALSE,TRUE)</formula>
    </cfRule>
    <cfRule type="expression" dxfId="16" priority="24" stopIfTrue="1">
      <formula>IF(#REF!&lt;&gt;"",IF(P29&lt;&gt;#REF!,TRUE,FALSE),FALSE)</formula>
    </cfRule>
  </conditionalFormatting>
  <conditionalFormatting sqref="D29 B29">
    <cfRule type="cellIs" dxfId="15" priority="25" stopIfTrue="1" operator="equal">
      <formula>"???"</formula>
    </cfRule>
  </conditionalFormatting>
  <conditionalFormatting sqref="E37:N38">
    <cfRule type="expression" dxfId="14" priority="16" stopIfTrue="1">
      <formula>IF(ISERR(FIND("?",E37)),FALSE,TRUE)</formula>
    </cfRule>
    <cfRule type="expression" dxfId="13" priority="17" stopIfTrue="1">
      <formula>IF(E$7&lt;&gt;"",IF(E37&lt;&gt;E$7,TRUE,FALSE),FALSE)</formula>
    </cfRule>
  </conditionalFormatting>
  <conditionalFormatting sqref="P37:P38">
    <cfRule type="expression" dxfId="12" priority="18" stopIfTrue="1">
      <formula>IF(ISERR(FIND("?",P37)),FALSE,TRUE)</formula>
    </cfRule>
    <cfRule type="expression" dxfId="11" priority="19" stopIfTrue="1">
      <formula>IF(#REF!&lt;&gt;"",IF(P37&lt;&gt;#REF!,TRUE,FALSE),FALSE)</formula>
    </cfRule>
  </conditionalFormatting>
  <conditionalFormatting sqref="D37:D38 B37:B38">
    <cfRule type="cellIs" dxfId="10" priority="20" stopIfTrue="1" operator="equal">
      <formula>"???"</formula>
    </cfRule>
  </conditionalFormatting>
  <conditionalFormatting sqref="E39:N39">
    <cfRule type="expression" dxfId="9" priority="11" stopIfTrue="1">
      <formula>IF(ISERR(FIND("?",E39)),FALSE,TRUE)</formula>
    </cfRule>
    <cfRule type="expression" dxfId="8" priority="12" stopIfTrue="1">
      <formula>IF(E$7&lt;&gt;"",IF(E39&lt;&gt;E$7,TRUE,FALSE),FALSE)</formula>
    </cfRule>
  </conditionalFormatting>
  <conditionalFormatting sqref="P39">
    <cfRule type="expression" dxfId="7" priority="13" stopIfTrue="1">
      <formula>IF(ISERR(FIND("?",P39)),FALSE,TRUE)</formula>
    </cfRule>
    <cfRule type="expression" dxfId="6" priority="14" stopIfTrue="1">
      <formula>IF(#REF!&lt;&gt;"",IF(P39&lt;&gt;#REF!,TRUE,FALSE),FALSE)</formula>
    </cfRule>
  </conditionalFormatting>
  <conditionalFormatting sqref="D39 B39">
    <cfRule type="cellIs" dxfId="5" priority="15" stopIfTrue="1" operator="equal">
      <formula>"???"</formula>
    </cfRule>
  </conditionalFormatting>
  <conditionalFormatting sqref="E36:N36">
    <cfRule type="expression" dxfId="4" priority="1" stopIfTrue="1">
      <formula>IF(ISERR(FIND("?",E36)),FALSE,TRUE)</formula>
    </cfRule>
    <cfRule type="expression" dxfId="3" priority="2" stopIfTrue="1">
      <formula>IF(E$7&lt;&gt;"",IF(E36&lt;&gt;E$7,TRUE,FALSE),FALSE)</formula>
    </cfRule>
  </conditionalFormatting>
  <conditionalFormatting sqref="P36">
    <cfRule type="expression" dxfId="2" priority="3" stopIfTrue="1">
      <formula>IF(ISERR(FIND("?",P36)),FALSE,TRUE)</formula>
    </cfRule>
    <cfRule type="expression" dxfId="1" priority="4" stopIfTrue="1">
      <formula>IF(#REF!&lt;&gt;"",IF(P36&lt;&gt;#REF!,TRUE,FALSE),FALSE)</formula>
    </cfRule>
  </conditionalFormatting>
  <conditionalFormatting sqref="D36 B36">
    <cfRule type="cellIs" dxfId="0" priority="5" stopIfTrue="1" operator="equal">
      <formula>"???"</formula>
    </cfRule>
  </conditionalFormatting>
  <printOptions gridLines="1"/>
  <pageMargins left="0.75" right="0.75" top="1" bottom="1" header="0.5" footer="0.5"/>
  <pageSetup scale="84" orientation="landscape" r:id="rId1"/>
  <headerFooter alignWithMargins="0">
    <oddFooter>&amp;C&amp;8Page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Windows</vt:lpstr>
      <vt:lpstr>Windows!Notes</vt:lpstr>
      <vt:lpstr>Windows!Print_Titles</vt:lpstr>
      <vt:lpstr>Windows!TopNote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Design Schedules</dc:title>
  <dc:creator>Tyson Domer</dc:creator>
  <cp:lastModifiedBy>Tyson Domer</cp:lastModifiedBy>
  <cp:lastPrinted>2012-04-21T21:59:02Z</cp:lastPrinted>
  <dcterms:created xsi:type="dcterms:W3CDTF">2004-02-08T23:39:50Z</dcterms:created>
  <dcterms:modified xsi:type="dcterms:W3CDTF">2012-04-21T22:09:42Z</dcterms:modified>
</cp:coreProperties>
</file>